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2915" windowHeight="748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66" i="1" l="1"/>
  <c r="A12" i="1"/>
  <c r="A11" i="1"/>
  <c r="A10" i="1"/>
  <c r="D10" i="1"/>
  <c r="E10" i="1"/>
  <c r="C10" i="1"/>
  <c r="B10" i="1"/>
  <c r="C7" i="1"/>
  <c r="B11" i="1" l="1"/>
  <c r="C11" i="1" s="1"/>
  <c r="D11" i="1" l="1"/>
  <c r="E11" i="1" s="1"/>
  <c r="B12" i="1" l="1"/>
  <c r="C12" i="1" l="1"/>
  <c r="D12" i="1" s="1"/>
  <c r="E12" i="1" s="1"/>
  <c r="A13" i="1" s="1"/>
  <c r="B13" i="1" l="1"/>
  <c r="C13" i="1" s="1"/>
  <c r="D13" i="1" l="1"/>
  <c r="E13" i="1" s="1"/>
  <c r="A14" i="1" s="1"/>
  <c r="B14" i="1" l="1"/>
  <c r="C14" i="1" l="1"/>
  <c r="D14" i="1" s="1"/>
  <c r="E14" i="1" s="1"/>
  <c r="A15" i="1" s="1"/>
  <c r="B15" i="1" l="1"/>
  <c r="C15" i="1" l="1"/>
  <c r="D15" i="1" s="1"/>
  <c r="E15" i="1" s="1"/>
  <c r="A16" i="1" s="1"/>
  <c r="B16" i="1" l="1"/>
  <c r="C16" i="1"/>
  <c r="D16" i="1" l="1"/>
  <c r="E16" i="1" s="1"/>
  <c r="A17" i="1" s="1"/>
  <c r="B17" i="1" l="1"/>
  <c r="C17" i="1" l="1"/>
  <c r="D17" i="1" s="1"/>
  <c r="E17" i="1" s="1"/>
  <c r="A18" i="1" s="1"/>
  <c r="B18" i="1" l="1"/>
  <c r="C18" i="1" l="1"/>
  <c r="D18" i="1" s="1"/>
  <c r="E18" i="1" s="1"/>
  <c r="A19" i="1" s="1"/>
  <c r="B19" i="1" l="1"/>
  <c r="C19" i="1" l="1"/>
  <c r="D19" i="1" s="1"/>
  <c r="E19" i="1" s="1"/>
  <c r="A20" i="1" s="1"/>
  <c r="B20" i="1" l="1"/>
  <c r="C20" i="1"/>
  <c r="D20" i="1" l="1"/>
  <c r="E20" i="1" s="1"/>
  <c r="A21" i="1" s="1"/>
  <c r="B21" i="1" l="1"/>
  <c r="C21" i="1" l="1"/>
  <c r="D21" i="1" s="1"/>
  <c r="E21" i="1" s="1"/>
  <c r="A22" i="1" s="1"/>
  <c r="B22" i="1" l="1"/>
  <c r="C22" i="1" l="1"/>
  <c r="D22" i="1" s="1"/>
  <c r="E22" i="1" s="1"/>
  <c r="A23" i="1" s="1"/>
  <c r="B23" i="1" l="1"/>
  <c r="C23" i="1" l="1"/>
  <c r="D23" i="1" s="1"/>
  <c r="E23" i="1" s="1"/>
  <c r="A24" i="1" s="1"/>
  <c r="B24" i="1" l="1"/>
  <c r="C24" i="1"/>
  <c r="D24" i="1" l="1"/>
  <c r="E24" i="1" s="1"/>
  <c r="A25" i="1" s="1"/>
  <c r="B25" i="1" l="1"/>
  <c r="C25" i="1" l="1"/>
  <c r="D25" i="1" s="1"/>
  <c r="E25" i="1" s="1"/>
  <c r="A26" i="1" s="1"/>
  <c r="B26" i="1" l="1"/>
  <c r="C26" i="1" l="1"/>
  <c r="D26" i="1" s="1"/>
  <c r="E26" i="1" s="1"/>
  <c r="A27" i="1" s="1"/>
  <c r="B27" i="1" l="1"/>
  <c r="C27" i="1" l="1"/>
  <c r="D27" i="1" s="1"/>
  <c r="E27" i="1" s="1"/>
  <c r="A28" i="1" s="1"/>
  <c r="B28" i="1" l="1"/>
  <c r="C28" i="1" l="1"/>
  <c r="D28" i="1" s="1"/>
  <c r="E28" i="1" s="1"/>
  <c r="A29" i="1" s="1"/>
  <c r="B29" i="1" l="1"/>
  <c r="C29" i="1" l="1"/>
  <c r="D29" i="1" s="1"/>
  <c r="E29" i="1" s="1"/>
  <c r="A30" i="1" s="1"/>
  <c r="B30" i="1" l="1"/>
  <c r="C30" i="1" l="1"/>
  <c r="D30" i="1" s="1"/>
  <c r="E30" i="1" s="1"/>
  <c r="A31" i="1" s="1"/>
  <c r="B31" i="1" l="1"/>
  <c r="C31" i="1"/>
  <c r="D31" i="1" l="1"/>
  <c r="E31" i="1" s="1"/>
  <c r="A32" i="1" s="1"/>
  <c r="B32" i="1" l="1"/>
  <c r="C32" i="1" l="1"/>
  <c r="D32" i="1" s="1"/>
  <c r="E32" i="1" s="1"/>
  <c r="A33" i="1" s="1"/>
  <c r="B33" i="1" l="1"/>
  <c r="C33" i="1"/>
  <c r="D33" i="1" l="1"/>
  <c r="E33" i="1" s="1"/>
  <c r="A34" i="1" s="1"/>
  <c r="B34" i="1" l="1"/>
  <c r="C34" i="1" s="1"/>
  <c r="D34" i="1" l="1"/>
  <c r="E34" i="1"/>
  <c r="A35" i="1" s="1"/>
  <c r="B35" i="1" l="1"/>
  <c r="C35" i="1" l="1"/>
  <c r="D35" i="1" s="1"/>
  <c r="E35" i="1" s="1"/>
  <c r="A36" i="1" s="1"/>
  <c r="B36" i="1" l="1"/>
  <c r="C36" i="1" l="1"/>
  <c r="D36" i="1" s="1"/>
  <c r="E36" i="1" s="1"/>
  <c r="A37" i="1" s="1"/>
  <c r="B37" i="1" l="1"/>
  <c r="C37" i="1" l="1"/>
  <c r="D37" i="1" s="1"/>
  <c r="E37" i="1" s="1"/>
  <c r="A38" i="1" s="1"/>
  <c r="B38" i="1" l="1"/>
  <c r="C38" i="1" l="1"/>
  <c r="D38" i="1" s="1"/>
  <c r="E38" i="1" s="1"/>
  <c r="A39" i="1" s="1"/>
  <c r="B39" i="1" l="1"/>
  <c r="C39" i="1" l="1"/>
  <c r="D39" i="1" s="1"/>
  <c r="E39" i="1" s="1"/>
  <c r="A40" i="1" s="1"/>
  <c r="B40" i="1" l="1"/>
  <c r="C40" i="1" l="1"/>
  <c r="D40" i="1" s="1"/>
  <c r="E40" i="1" s="1"/>
  <c r="A41" i="1" s="1"/>
  <c r="B41" i="1" l="1"/>
  <c r="C41" i="1" l="1"/>
  <c r="D41" i="1" s="1"/>
  <c r="E41" i="1" s="1"/>
  <c r="A42" i="1" s="1"/>
  <c r="B42" i="1" l="1"/>
  <c r="C42" i="1"/>
  <c r="D42" i="1" l="1"/>
  <c r="E42" i="1" s="1"/>
  <c r="A43" i="1" s="1"/>
  <c r="B43" i="1" l="1"/>
  <c r="C43" i="1"/>
  <c r="D43" i="1" l="1"/>
  <c r="E43" i="1" s="1"/>
  <c r="A44" i="1" s="1"/>
  <c r="B44" i="1" l="1"/>
  <c r="C44" i="1"/>
  <c r="D44" i="1" l="1"/>
  <c r="E44" i="1" s="1"/>
  <c r="A45" i="1" s="1"/>
  <c r="B45" i="1" l="1"/>
  <c r="C45" i="1"/>
  <c r="D45" i="1" l="1"/>
  <c r="E45" i="1" s="1"/>
  <c r="A46" i="1" s="1"/>
  <c r="B46" i="1" l="1"/>
  <c r="C46" i="1" l="1"/>
  <c r="D46" i="1" s="1"/>
  <c r="E46" i="1" s="1"/>
  <c r="A47" i="1" s="1"/>
  <c r="B47" i="1" l="1"/>
  <c r="C47" i="1" l="1"/>
  <c r="D47" i="1" s="1"/>
  <c r="E47" i="1" s="1"/>
  <c r="A48" i="1" s="1"/>
  <c r="B48" i="1" l="1"/>
  <c r="C48" i="1"/>
  <c r="D48" i="1" l="1"/>
  <c r="E48" i="1" s="1"/>
  <c r="A49" i="1" s="1"/>
  <c r="B49" i="1" l="1"/>
  <c r="C49" i="1" l="1"/>
  <c r="D49" i="1" s="1"/>
  <c r="E49" i="1" s="1"/>
  <c r="A50" i="1" s="1"/>
  <c r="B50" i="1" l="1"/>
  <c r="C50" i="1" l="1"/>
  <c r="D50" i="1" s="1"/>
  <c r="E50" i="1" s="1"/>
  <c r="A51" i="1" s="1"/>
  <c r="B51" i="1" l="1"/>
  <c r="C51" i="1" l="1"/>
  <c r="D51" i="1" s="1"/>
  <c r="E51" i="1" s="1"/>
  <c r="A52" i="1" s="1"/>
  <c r="B52" i="1" l="1"/>
  <c r="C52" i="1"/>
  <c r="D52" i="1" l="1"/>
  <c r="E52" i="1" s="1"/>
  <c r="A53" i="1" s="1"/>
  <c r="B53" i="1" l="1"/>
  <c r="C53" i="1" l="1"/>
  <c r="D53" i="1" s="1"/>
  <c r="E53" i="1" s="1"/>
  <c r="A54" i="1" s="1"/>
  <c r="B54" i="1" l="1"/>
  <c r="C54" i="1"/>
  <c r="D54" i="1" l="1"/>
  <c r="E54" i="1" s="1"/>
  <c r="A55" i="1" s="1"/>
  <c r="B55" i="1" l="1"/>
  <c r="C55" i="1" l="1"/>
  <c r="D55" i="1" s="1"/>
  <c r="E55" i="1" s="1"/>
  <c r="A56" i="1" s="1"/>
  <c r="B56" i="1" l="1"/>
  <c r="C56" i="1"/>
  <c r="D56" i="1" l="1"/>
  <c r="E56" i="1" s="1"/>
  <c r="A57" i="1" s="1"/>
  <c r="B57" i="1" l="1"/>
  <c r="C57" i="1" l="1"/>
  <c r="D57" i="1" s="1"/>
  <c r="E57" i="1" s="1"/>
  <c r="A58" i="1" s="1"/>
  <c r="B58" i="1" l="1"/>
  <c r="C58" i="1"/>
  <c r="D58" i="1" l="1"/>
  <c r="E58" i="1" s="1"/>
  <c r="A59" i="1" s="1"/>
  <c r="B59" i="1" l="1"/>
  <c r="C59" i="1"/>
  <c r="D59" i="1" l="1"/>
  <c r="E59" i="1" s="1"/>
  <c r="A60" i="1" s="1"/>
  <c r="B60" i="1" l="1"/>
  <c r="C60" i="1"/>
  <c r="D60" i="1" l="1"/>
  <c r="E60" i="1" s="1"/>
  <c r="A61" i="1" s="1"/>
  <c r="B61" i="1" l="1"/>
  <c r="C61" i="1"/>
  <c r="D61" i="1" l="1"/>
  <c r="E61" i="1" s="1"/>
  <c r="A62" i="1" s="1"/>
  <c r="B62" i="1" l="1"/>
  <c r="C62" i="1" l="1"/>
  <c r="D62" i="1" s="1"/>
  <c r="E62" i="1" s="1"/>
  <c r="A63" i="1" s="1"/>
  <c r="B63" i="1" l="1"/>
  <c r="C63" i="1"/>
  <c r="D63" i="1" l="1"/>
  <c r="E63" i="1" s="1"/>
  <c r="A64" i="1" s="1"/>
  <c r="B64" i="1" l="1"/>
  <c r="C64" i="1"/>
  <c r="D64" i="1" l="1"/>
  <c r="E64" i="1" s="1"/>
  <c r="A65" i="1" s="1"/>
  <c r="B65" i="1" l="1"/>
  <c r="C65" i="1"/>
  <c r="D65" i="1" l="1"/>
  <c r="E65" i="1"/>
  <c r="B66" i="1" l="1"/>
  <c r="C66" i="1" l="1"/>
  <c r="D66" i="1" s="1"/>
  <c r="E66" i="1" s="1"/>
  <c r="A67" i="1" s="1"/>
  <c r="B67" i="1" l="1"/>
  <c r="C67" i="1" l="1"/>
  <c r="D67" i="1" s="1"/>
  <c r="E67" i="1" s="1"/>
  <c r="A68" i="1" s="1"/>
  <c r="B68" i="1" l="1"/>
  <c r="C68" i="1" l="1"/>
  <c r="D68" i="1" s="1"/>
  <c r="E68" i="1" s="1"/>
  <c r="A69" i="1" s="1"/>
  <c r="B69" i="1" l="1"/>
  <c r="C69" i="1"/>
  <c r="D69" i="1" l="1"/>
  <c r="E69" i="1" s="1"/>
  <c r="A70" i="1" s="1"/>
  <c r="B70" i="1" l="1"/>
  <c r="C70" i="1" l="1"/>
  <c r="D70" i="1" s="1"/>
  <c r="E70" i="1" s="1"/>
  <c r="A71" i="1" s="1"/>
  <c r="B71" i="1" l="1"/>
  <c r="C71" i="1"/>
  <c r="D71" i="1" l="1"/>
  <c r="E71" i="1" s="1"/>
  <c r="A72" i="1" s="1"/>
  <c r="B72" i="1" l="1"/>
  <c r="C72" i="1" l="1"/>
  <c r="D72" i="1" s="1"/>
  <c r="E72" i="1" s="1"/>
  <c r="A73" i="1" s="1"/>
  <c r="B73" i="1" l="1"/>
  <c r="C73" i="1"/>
  <c r="D73" i="1" l="1"/>
  <c r="E73" i="1" s="1"/>
  <c r="A74" i="1" s="1"/>
  <c r="B74" i="1" l="1"/>
  <c r="C74" i="1" l="1"/>
  <c r="D74" i="1" s="1"/>
  <c r="E74" i="1" s="1"/>
  <c r="A75" i="1" s="1"/>
  <c r="B75" i="1" l="1"/>
  <c r="C75" i="1" l="1"/>
  <c r="D75" i="1" s="1"/>
  <c r="E75" i="1" s="1"/>
  <c r="A76" i="1" s="1"/>
  <c r="B76" i="1" l="1"/>
  <c r="C76" i="1" l="1"/>
  <c r="D76" i="1" s="1"/>
  <c r="E76" i="1" s="1"/>
  <c r="A77" i="1" s="1"/>
  <c r="B77" i="1" l="1"/>
  <c r="C77" i="1" l="1"/>
  <c r="D77" i="1" s="1"/>
  <c r="E77" i="1" s="1"/>
  <c r="A78" i="1" s="1"/>
  <c r="B78" i="1" l="1"/>
  <c r="C78" i="1"/>
  <c r="D78" i="1" l="1"/>
  <c r="E78" i="1" s="1"/>
  <c r="A79" i="1" s="1"/>
  <c r="B79" i="1" l="1"/>
  <c r="C79" i="1" l="1"/>
  <c r="D79" i="1" s="1"/>
  <c r="E79" i="1" s="1"/>
  <c r="A80" i="1" s="1"/>
  <c r="B80" i="1" l="1"/>
  <c r="C80" i="1" l="1"/>
  <c r="D80" i="1" s="1"/>
  <c r="E80" i="1" s="1"/>
</calcChain>
</file>

<file path=xl/sharedStrings.xml><?xml version="1.0" encoding="utf-8"?>
<sst xmlns="http://schemas.openxmlformats.org/spreadsheetml/2006/main" count="10" uniqueCount="10">
  <si>
    <t>Darlehenshöhe</t>
  </si>
  <si>
    <t>Zinssatz</t>
  </si>
  <si>
    <t>Tilgungssatz</t>
  </si>
  <si>
    <t>Annuität</t>
  </si>
  <si>
    <r>
      <rPr>
        <b/>
        <sz val="22"/>
        <color theme="1"/>
        <rFont val="Calibri"/>
        <family val="2"/>
        <scheme val="minor"/>
      </rPr>
      <t>Tilgungsplan für ein Annuitätendarlehen</t>
    </r>
    <r>
      <rPr>
        <sz val="11"/>
        <color theme="1"/>
        <rFont val="Calibri"/>
        <family val="2"/>
        <scheme val="minor"/>
      </rPr>
      <t xml:space="preserve">
</t>
    </r>
  </si>
  <si>
    <t>Jahr</t>
  </si>
  <si>
    <t>Anfang</t>
  </si>
  <si>
    <t>Zinsen</t>
  </si>
  <si>
    <t>Tilgung</t>
  </si>
  <si>
    <t>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</si>
</sst>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Border="1"/>
    <xf numFmtId="10" fontId="0" fillId="2" borderId="1" xfId="0" applyNumberFormat="1" applyFill="1" applyBorder="1"/>
    <xf numFmtId="164" fontId="0" fillId="2" borderId="1" xfId="0" applyNumberFormat="1" applyFill="1" applyBorder="1"/>
    <xf numFmtId="0" fontId="0" fillId="0" borderId="0" xfId="0" applyAlignment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164" fontId="0" fillId="3" borderId="1" xfId="0" applyNumberFormat="1" applyFill="1" applyBorder="1"/>
    <xf numFmtId="0" fontId="1" fillId="0" borderId="2" xfId="0" applyFont="1" applyBorder="1" applyAlignment="1">
      <alignment horizontal="right"/>
    </xf>
    <xf numFmtId="0" fontId="1" fillId="0" borderId="2" xfId="0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showGridLines="0" tabSelected="1" topLeftCell="A40" workbookViewId="0">
      <selection activeCell="A67" sqref="A67"/>
    </sheetView>
  </sheetViews>
  <sheetFormatPr baseColWidth="10" defaultRowHeight="15" x14ac:dyDescent="0.25"/>
  <cols>
    <col min="2" max="2" width="15.7109375" customWidth="1"/>
    <col min="3" max="3" width="27.140625" customWidth="1"/>
  </cols>
  <sheetData>
    <row r="1" spans="1:11" x14ac:dyDescent="0.25">
      <c r="B1" s="6" t="s">
        <v>4</v>
      </c>
      <c r="C1" s="7"/>
      <c r="D1" s="7"/>
      <c r="E1" s="7"/>
      <c r="F1" s="7"/>
      <c r="G1" s="7"/>
    </row>
    <row r="2" spans="1:11" x14ac:dyDescent="0.25">
      <c r="B2" s="7"/>
      <c r="C2" s="7"/>
      <c r="D2" s="7"/>
      <c r="E2" s="7"/>
      <c r="F2" s="7"/>
      <c r="G2" s="7"/>
    </row>
    <row r="3" spans="1:11" x14ac:dyDescent="0.25">
      <c r="B3" s="7"/>
      <c r="C3" s="7"/>
      <c r="D3" s="7"/>
      <c r="E3" s="7"/>
      <c r="F3" s="7"/>
      <c r="G3" s="7"/>
    </row>
    <row r="4" spans="1:11" x14ac:dyDescent="0.25">
      <c r="B4" s="1" t="s">
        <v>0</v>
      </c>
      <c r="C4" s="4">
        <v>200000</v>
      </c>
    </row>
    <row r="5" spans="1:11" x14ac:dyDescent="0.25">
      <c r="B5" s="1" t="s">
        <v>1</v>
      </c>
      <c r="C5" s="3">
        <v>0.02</v>
      </c>
    </row>
    <row r="6" spans="1:11" x14ac:dyDescent="0.25">
      <c r="B6" s="1" t="s">
        <v>2</v>
      </c>
      <c r="C6" s="3">
        <v>0.01</v>
      </c>
      <c r="E6" s="5"/>
      <c r="F6" s="5"/>
      <c r="G6" s="5"/>
      <c r="H6" s="5"/>
    </row>
    <row r="7" spans="1:11" x14ac:dyDescent="0.25">
      <c r="B7" s="1" t="s">
        <v>3</v>
      </c>
      <c r="C7" s="8">
        <f>IF(AND(C4 &lt;&gt; "", C5 &lt;&gt;"", C6&lt;&gt;""),C4 * (C5  + C6 ),"")</f>
        <v>6000</v>
      </c>
      <c r="E7" s="5"/>
      <c r="F7" s="5"/>
      <c r="G7" s="5"/>
      <c r="H7" s="5"/>
    </row>
    <row r="8" spans="1:11" x14ac:dyDescent="0.25">
      <c r="E8" s="5"/>
      <c r="F8" s="5"/>
      <c r="G8" s="5"/>
      <c r="H8" s="5"/>
    </row>
    <row r="9" spans="1:11" ht="15.75" thickBot="1" x14ac:dyDescent="0.3">
      <c r="A9" s="9" t="s">
        <v>5</v>
      </c>
      <c r="B9" s="10" t="s">
        <v>6</v>
      </c>
      <c r="C9" s="9" t="s">
        <v>7</v>
      </c>
      <c r="D9" s="9" t="s">
        <v>8</v>
      </c>
      <c r="E9" s="9" t="s">
        <v>9</v>
      </c>
      <c r="F9" s="5"/>
      <c r="G9" s="5"/>
      <c r="H9" s="5"/>
    </row>
    <row r="10" spans="1:11" ht="15.75" thickTop="1" x14ac:dyDescent="0.25">
      <c r="A10" s="2">
        <f>IF($C$7 &lt;&gt; "",1,"")</f>
        <v>1</v>
      </c>
      <c r="B10" s="2">
        <f>IF(AND(A10 &lt;&gt; "", C4 &lt;&gt; ""),C4,"")</f>
        <v>200000</v>
      </c>
      <c r="C10" s="2">
        <f>IF(A10 &lt;&gt; "", B10 * $C$5,"")</f>
        <v>4000</v>
      </c>
      <c r="D10" s="2">
        <f>IF(B10+C10 &lt; $C$7,B10,IF(A10 &lt;&gt; "", $C$7 - C10,""))</f>
        <v>2000</v>
      </c>
      <c r="E10" s="5">
        <f>IF(A10 &lt;&gt; "",B10 - D10, "")</f>
        <v>198000</v>
      </c>
      <c r="F10" s="5"/>
      <c r="G10" s="5"/>
      <c r="H10" s="5"/>
      <c r="I10" s="2"/>
      <c r="J10" s="2"/>
      <c r="K10" s="2"/>
    </row>
    <row r="11" spans="1:11" x14ac:dyDescent="0.25">
      <c r="A11" s="2">
        <f>IF(E10 &gt;= 0,A10+1,"")</f>
        <v>2</v>
      </c>
      <c r="B11" s="2">
        <f>IF(A11 &lt;&gt; "", E10,"")</f>
        <v>198000</v>
      </c>
      <c r="C11" s="2">
        <f t="shared" ref="C11:C13" si="0">IF(A11 &lt;&gt; "", B11 * $C$5,"")</f>
        <v>3960</v>
      </c>
      <c r="D11" s="2">
        <f t="shared" ref="D11:D65" si="1">IF(B11+C11 &lt; $C$7,B11,IF(A11 &lt;&gt; "", $C$7 - C11,""))</f>
        <v>2040</v>
      </c>
      <c r="E11" s="5">
        <f>IF(A11 &lt;&gt; "",B11 - D11, "")</f>
        <v>195960</v>
      </c>
      <c r="F11" s="2"/>
      <c r="G11" s="2"/>
      <c r="H11" s="2"/>
      <c r="I11" s="2"/>
      <c r="J11" s="2"/>
      <c r="K11" s="2"/>
    </row>
    <row r="12" spans="1:11" x14ac:dyDescent="0.25">
      <c r="A12" s="2">
        <f t="shared" ref="A12:A72" si="2">IF(E11 &gt;= 0,A11+1,"")</f>
        <v>3</v>
      </c>
      <c r="B12" s="2">
        <f t="shared" ref="B12:B15" si="3">IF(A12 &lt;&gt; "", E11,"")</f>
        <v>195960</v>
      </c>
      <c r="C12" s="2">
        <f t="shared" ref="C12:C15" si="4">IF(A12 &lt;&gt; "", B12 * $C$5,"")</f>
        <v>3919.2000000000003</v>
      </c>
      <c r="D12" s="2">
        <f t="shared" si="1"/>
        <v>2080.7999999999997</v>
      </c>
      <c r="E12" s="5">
        <f t="shared" ref="E12:E15" si="5">IF(A12 &lt;&gt; "",B12 - D12, "")</f>
        <v>193879.2</v>
      </c>
      <c r="F12" s="2"/>
      <c r="G12" s="2"/>
      <c r="H12" s="2"/>
      <c r="I12" s="2"/>
      <c r="J12" s="2"/>
      <c r="K12" s="2"/>
    </row>
    <row r="13" spans="1:11" x14ac:dyDescent="0.25">
      <c r="A13" s="2">
        <f t="shared" si="2"/>
        <v>4</v>
      </c>
      <c r="B13" s="2">
        <f t="shared" si="3"/>
        <v>193879.2</v>
      </c>
      <c r="C13" s="2">
        <f t="shared" si="4"/>
        <v>3877.5840000000003</v>
      </c>
      <c r="D13" s="2">
        <f t="shared" si="1"/>
        <v>2122.4159999999997</v>
      </c>
      <c r="E13" s="5">
        <f t="shared" si="5"/>
        <v>191756.78400000001</v>
      </c>
      <c r="F13" s="2"/>
      <c r="G13" s="2"/>
      <c r="H13" s="2"/>
      <c r="I13" s="2"/>
      <c r="J13" s="2"/>
      <c r="K13" s="2"/>
    </row>
    <row r="14" spans="1:11" x14ac:dyDescent="0.25">
      <c r="A14" s="2">
        <f t="shared" si="2"/>
        <v>5</v>
      </c>
      <c r="B14" s="2">
        <f t="shared" si="3"/>
        <v>191756.78400000001</v>
      </c>
      <c r="C14" s="2">
        <f t="shared" si="4"/>
        <v>3835.1356800000003</v>
      </c>
      <c r="D14" s="2">
        <f t="shared" si="1"/>
        <v>2164.8643199999997</v>
      </c>
      <c r="E14" s="5">
        <f t="shared" si="5"/>
        <v>189591.91968000002</v>
      </c>
      <c r="F14" s="2"/>
      <c r="G14" s="2"/>
      <c r="H14" s="2"/>
      <c r="I14" s="2"/>
      <c r="J14" s="2"/>
      <c r="K14" s="2"/>
    </row>
    <row r="15" spans="1:11" x14ac:dyDescent="0.25">
      <c r="A15" s="2">
        <f t="shared" si="2"/>
        <v>6</v>
      </c>
      <c r="B15" s="2">
        <f t="shared" si="3"/>
        <v>189591.91968000002</v>
      </c>
      <c r="C15" s="2">
        <f t="shared" si="4"/>
        <v>3791.8383936000005</v>
      </c>
      <c r="D15" s="2">
        <f t="shared" si="1"/>
        <v>2208.1616063999995</v>
      </c>
      <c r="E15" s="5">
        <f t="shared" si="5"/>
        <v>187383.75807360001</v>
      </c>
      <c r="F15" s="2"/>
      <c r="G15" s="2"/>
      <c r="H15" s="2"/>
      <c r="I15" s="2"/>
      <c r="J15" s="2"/>
      <c r="K15" s="2"/>
    </row>
    <row r="16" spans="1:11" x14ac:dyDescent="0.25">
      <c r="A16" s="2">
        <f t="shared" si="2"/>
        <v>7</v>
      </c>
      <c r="B16" s="2">
        <f t="shared" ref="B16:B38" si="6">IF(A16 &lt;&gt; "", E15,"")</f>
        <v>187383.75807360001</v>
      </c>
      <c r="C16" s="2">
        <f t="shared" ref="C16:C43" si="7">IF(A16 &lt;&gt; "", B16 * $C$5,"")</f>
        <v>3747.6751614720001</v>
      </c>
      <c r="D16" s="2">
        <f t="shared" si="1"/>
        <v>2252.3248385279999</v>
      </c>
      <c r="E16" s="5">
        <f t="shared" ref="E16:E38" si="8">IF(A16 &lt;&gt; "",B16 - D16, "")</f>
        <v>185131.43323507201</v>
      </c>
      <c r="F16" s="2"/>
      <c r="G16" s="2"/>
      <c r="H16" s="2"/>
      <c r="I16" s="2"/>
      <c r="J16" s="2"/>
      <c r="K16" s="2"/>
    </row>
    <row r="17" spans="1:11" x14ac:dyDescent="0.25">
      <c r="A17" s="2">
        <f t="shared" si="2"/>
        <v>8</v>
      </c>
      <c r="B17" s="2">
        <f t="shared" si="6"/>
        <v>185131.43323507201</v>
      </c>
      <c r="C17" s="2">
        <f t="shared" si="7"/>
        <v>3702.6286647014404</v>
      </c>
      <c r="D17" s="2">
        <f t="shared" si="1"/>
        <v>2297.3713352985596</v>
      </c>
      <c r="E17" s="5">
        <f t="shared" si="8"/>
        <v>182834.06189977346</v>
      </c>
      <c r="F17" s="2"/>
      <c r="G17" s="2"/>
      <c r="H17" s="2"/>
      <c r="I17" s="2"/>
      <c r="J17" s="2"/>
      <c r="K17" s="2"/>
    </row>
    <row r="18" spans="1:11" x14ac:dyDescent="0.25">
      <c r="A18" s="2">
        <f t="shared" si="2"/>
        <v>9</v>
      </c>
      <c r="B18" s="2">
        <f t="shared" si="6"/>
        <v>182834.06189977346</v>
      </c>
      <c r="C18" s="2">
        <f t="shared" si="7"/>
        <v>3656.681237995469</v>
      </c>
      <c r="D18" s="2">
        <f t="shared" si="1"/>
        <v>2343.318762004531</v>
      </c>
      <c r="E18" s="5">
        <f t="shared" si="8"/>
        <v>180490.74313776894</v>
      </c>
      <c r="F18" s="2"/>
      <c r="G18" s="2"/>
      <c r="H18" s="2"/>
      <c r="I18" s="2"/>
      <c r="J18" s="2"/>
      <c r="K18" s="2"/>
    </row>
    <row r="19" spans="1:11" x14ac:dyDescent="0.25">
      <c r="A19" s="2">
        <f t="shared" si="2"/>
        <v>10</v>
      </c>
      <c r="B19" s="2">
        <f t="shared" si="6"/>
        <v>180490.74313776894</v>
      </c>
      <c r="C19" s="2">
        <f t="shared" si="7"/>
        <v>3609.8148627553787</v>
      </c>
      <c r="D19" s="2">
        <f t="shared" si="1"/>
        <v>2390.1851372446213</v>
      </c>
      <c r="E19" s="5">
        <f t="shared" si="8"/>
        <v>178100.55800052432</v>
      </c>
      <c r="F19" s="2"/>
      <c r="G19" s="2"/>
      <c r="H19" s="2"/>
      <c r="I19" s="2"/>
      <c r="J19" s="2"/>
      <c r="K19" s="2"/>
    </row>
    <row r="20" spans="1:11" x14ac:dyDescent="0.25">
      <c r="A20" s="2">
        <f t="shared" si="2"/>
        <v>11</v>
      </c>
      <c r="B20" s="2">
        <f t="shared" si="6"/>
        <v>178100.55800052432</v>
      </c>
      <c r="C20" s="2">
        <f t="shared" si="7"/>
        <v>3562.0111600104865</v>
      </c>
      <c r="D20" s="2">
        <f t="shared" si="1"/>
        <v>2437.9888399895135</v>
      </c>
      <c r="E20" s="5">
        <f t="shared" si="8"/>
        <v>175662.56916053483</v>
      </c>
      <c r="F20" s="2"/>
      <c r="G20" s="2"/>
      <c r="H20" s="2"/>
      <c r="I20" s="2"/>
      <c r="J20" s="2"/>
      <c r="K20" s="2"/>
    </row>
    <row r="21" spans="1:11" x14ac:dyDescent="0.25">
      <c r="A21" s="2">
        <f t="shared" si="2"/>
        <v>12</v>
      </c>
      <c r="B21" s="2">
        <f t="shared" si="6"/>
        <v>175662.56916053483</v>
      </c>
      <c r="C21" s="2">
        <f t="shared" si="7"/>
        <v>3513.2513832106965</v>
      </c>
      <c r="D21" s="2">
        <f t="shared" si="1"/>
        <v>2486.7486167893035</v>
      </c>
      <c r="E21" s="5">
        <f t="shared" si="8"/>
        <v>173175.82054374553</v>
      </c>
      <c r="F21" s="2"/>
      <c r="G21" s="2"/>
      <c r="H21" s="2"/>
      <c r="I21" s="2"/>
      <c r="J21" s="2"/>
      <c r="K21" s="2"/>
    </row>
    <row r="22" spans="1:11" x14ac:dyDescent="0.25">
      <c r="A22" s="2">
        <f t="shared" si="2"/>
        <v>13</v>
      </c>
      <c r="B22" s="2">
        <f t="shared" si="6"/>
        <v>173175.82054374553</v>
      </c>
      <c r="C22" s="2">
        <f t="shared" si="7"/>
        <v>3463.5164108749109</v>
      </c>
      <c r="D22" s="2">
        <f t="shared" si="1"/>
        <v>2536.4835891250891</v>
      </c>
      <c r="E22" s="5">
        <f t="shared" si="8"/>
        <v>170639.33695462043</v>
      </c>
      <c r="F22" s="2"/>
      <c r="G22" s="2"/>
      <c r="H22" s="2"/>
      <c r="I22" s="2"/>
      <c r="J22" s="2"/>
      <c r="K22" s="2"/>
    </row>
    <row r="23" spans="1:11" x14ac:dyDescent="0.25">
      <c r="A23" s="2">
        <f t="shared" si="2"/>
        <v>14</v>
      </c>
      <c r="B23" s="2">
        <f t="shared" si="6"/>
        <v>170639.33695462043</v>
      </c>
      <c r="C23" s="2">
        <f t="shared" si="7"/>
        <v>3412.7867390924089</v>
      </c>
      <c r="D23" s="2">
        <f t="shared" si="1"/>
        <v>2587.2132609075911</v>
      </c>
      <c r="E23" s="5">
        <f t="shared" si="8"/>
        <v>168052.12369371284</v>
      </c>
      <c r="F23" s="2"/>
      <c r="G23" s="2"/>
      <c r="H23" s="2"/>
      <c r="I23" s="2"/>
      <c r="J23" s="2"/>
      <c r="K23" s="2"/>
    </row>
    <row r="24" spans="1:11" x14ac:dyDescent="0.25">
      <c r="A24" s="2">
        <f t="shared" si="2"/>
        <v>15</v>
      </c>
      <c r="B24" s="2">
        <f t="shared" si="6"/>
        <v>168052.12369371284</v>
      </c>
      <c r="C24" s="2">
        <f t="shared" si="7"/>
        <v>3361.0424738742568</v>
      </c>
      <c r="D24" s="2">
        <f t="shared" si="1"/>
        <v>2638.9575261257432</v>
      </c>
      <c r="E24" s="5">
        <f t="shared" si="8"/>
        <v>165413.1661675871</v>
      </c>
      <c r="F24" s="2"/>
      <c r="G24" s="2"/>
      <c r="H24" s="2"/>
      <c r="I24" s="2"/>
      <c r="J24" s="2"/>
      <c r="K24" s="2"/>
    </row>
    <row r="25" spans="1:11" x14ac:dyDescent="0.25">
      <c r="A25" s="2">
        <f t="shared" si="2"/>
        <v>16</v>
      </c>
      <c r="B25" s="2">
        <f t="shared" si="6"/>
        <v>165413.1661675871</v>
      </c>
      <c r="C25" s="2">
        <f t="shared" si="7"/>
        <v>3308.2633233517422</v>
      </c>
      <c r="D25" s="2">
        <f t="shared" si="1"/>
        <v>2691.7366766482578</v>
      </c>
      <c r="E25" s="5">
        <f t="shared" si="8"/>
        <v>162721.42949093884</v>
      </c>
      <c r="F25" s="2"/>
      <c r="G25" s="2"/>
      <c r="H25" s="2"/>
      <c r="I25" s="2"/>
      <c r="J25" s="2"/>
      <c r="K25" s="2"/>
    </row>
    <row r="26" spans="1:11" x14ac:dyDescent="0.25">
      <c r="A26" s="2">
        <f t="shared" si="2"/>
        <v>17</v>
      </c>
      <c r="B26" s="2">
        <f t="shared" si="6"/>
        <v>162721.42949093884</v>
      </c>
      <c r="C26" s="2">
        <f t="shared" si="7"/>
        <v>3254.4285898187768</v>
      </c>
      <c r="D26" s="2">
        <f t="shared" si="1"/>
        <v>2745.5714101812232</v>
      </c>
      <c r="E26" s="5">
        <f t="shared" si="8"/>
        <v>159975.85808075761</v>
      </c>
      <c r="F26" s="2"/>
      <c r="G26" s="2"/>
      <c r="H26" s="2"/>
      <c r="I26" s="2"/>
      <c r="J26" s="2"/>
      <c r="K26" s="2"/>
    </row>
    <row r="27" spans="1:11" x14ac:dyDescent="0.25">
      <c r="A27" s="2">
        <f t="shared" si="2"/>
        <v>18</v>
      </c>
      <c r="B27" s="2">
        <f t="shared" si="6"/>
        <v>159975.85808075761</v>
      </c>
      <c r="C27" s="2">
        <f t="shared" si="7"/>
        <v>3199.5171616151524</v>
      </c>
      <c r="D27" s="2">
        <f t="shared" si="1"/>
        <v>2800.4828383848476</v>
      </c>
      <c r="E27" s="5">
        <f t="shared" si="8"/>
        <v>157175.37524237277</v>
      </c>
      <c r="F27" s="2"/>
      <c r="G27" s="2"/>
      <c r="H27" s="2"/>
      <c r="I27" s="2"/>
      <c r="J27" s="2"/>
      <c r="K27" s="2"/>
    </row>
    <row r="28" spans="1:11" x14ac:dyDescent="0.25">
      <c r="A28" s="2">
        <f t="shared" si="2"/>
        <v>19</v>
      </c>
      <c r="B28" s="2">
        <f t="shared" si="6"/>
        <v>157175.37524237277</v>
      </c>
      <c r="C28" s="2">
        <f t="shared" si="7"/>
        <v>3143.5075048474555</v>
      </c>
      <c r="D28" s="2">
        <f t="shared" si="1"/>
        <v>2856.4924951525445</v>
      </c>
      <c r="E28" s="5">
        <f t="shared" si="8"/>
        <v>154318.88274722022</v>
      </c>
      <c r="F28" s="2"/>
      <c r="G28" s="2"/>
      <c r="H28" s="2"/>
      <c r="I28" s="2"/>
      <c r="J28" s="2"/>
      <c r="K28" s="2"/>
    </row>
    <row r="29" spans="1:11" x14ac:dyDescent="0.25">
      <c r="A29" s="2">
        <f t="shared" si="2"/>
        <v>20</v>
      </c>
      <c r="B29" s="2">
        <f t="shared" si="6"/>
        <v>154318.88274722022</v>
      </c>
      <c r="C29" s="2">
        <f t="shared" si="7"/>
        <v>3086.3776549444046</v>
      </c>
      <c r="D29" s="2">
        <f t="shared" si="1"/>
        <v>2913.6223450555954</v>
      </c>
      <c r="E29" s="5">
        <f t="shared" si="8"/>
        <v>151405.26040216463</v>
      </c>
      <c r="F29" s="2"/>
      <c r="G29" s="2"/>
      <c r="H29" s="2"/>
      <c r="I29" s="2"/>
      <c r="J29" s="2"/>
      <c r="K29" s="2"/>
    </row>
    <row r="30" spans="1:11" x14ac:dyDescent="0.25">
      <c r="A30" s="2">
        <f t="shared" si="2"/>
        <v>21</v>
      </c>
      <c r="B30" s="2">
        <f t="shared" si="6"/>
        <v>151405.26040216463</v>
      </c>
      <c r="C30" s="2">
        <f t="shared" si="7"/>
        <v>3028.1052080432924</v>
      </c>
      <c r="D30" s="2">
        <f t="shared" si="1"/>
        <v>2971.8947919567076</v>
      </c>
      <c r="E30" s="5">
        <f t="shared" si="8"/>
        <v>148433.36561020793</v>
      </c>
      <c r="F30" s="2"/>
      <c r="G30" s="2"/>
      <c r="H30" s="2"/>
      <c r="I30" s="2"/>
      <c r="J30" s="2"/>
      <c r="K30" s="2"/>
    </row>
    <row r="31" spans="1:11" x14ac:dyDescent="0.25">
      <c r="A31" s="2">
        <f t="shared" si="2"/>
        <v>22</v>
      </c>
      <c r="B31" s="2">
        <f t="shared" si="6"/>
        <v>148433.36561020793</v>
      </c>
      <c r="C31" s="2">
        <f t="shared" si="7"/>
        <v>2968.6673122041584</v>
      </c>
      <c r="D31" s="2">
        <f t="shared" si="1"/>
        <v>3031.3326877958416</v>
      </c>
      <c r="E31" s="5">
        <f t="shared" si="8"/>
        <v>145402.03292241209</v>
      </c>
      <c r="F31" s="2"/>
      <c r="G31" s="2"/>
      <c r="H31" s="2"/>
      <c r="I31" s="2"/>
      <c r="J31" s="2"/>
      <c r="K31" s="2"/>
    </row>
    <row r="32" spans="1:11" x14ac:dyDescent="0.25">
      <c r="A32" s="2">
        <f t="shared" si="2"/>
        <v>23</v>
      </c>
      <c r="B32" s="2">
        <f t="shared" si="6"/>
        <v>145402.03292241209</v>
      </c>
      <c r="C32" s="2">
        <f t="shared" si="7"/>
        <v>2908.0406584482421</v>
      </c>
      <c r="D32" s="2">
        <f t="shared" si="1"/>
        <v>3091.9593415517579</v>
      </c>
      <c r="E32" s="5">
        <f t="shared" si="8"/>
        <v>142310.07358086033</v>
      </c>
      <c r="F32" s="2"/>
      <c r="G32" s="2"/>
      <c r="H32" s="2"/>
      <c r="I32" s="2"/>
      <c r="J32" s="2"/>
      <c r="K32" s="2"/>
    </row>
    <row r="33" spans="1:11" x14ac:dyDescent="0.25">
      <c r="A33" s="2">
        <f t="shared" si="2"/>
        <v>24</v>
      </c>
      <c r="B33" s="2">
        <f t="shared" si="6"/>
        <v>142310.07358086033</v>
      </c>
      <c r="C33" s="2">
        <f t="shared" si="7"/>
        <v>2846.2014716172066</v>
      </c>
      <c r="D33" s="2">
        <f t="shared" si="1"/>
        <v>3153.7985283827934</v>
      </c>
      <c r="E33" s="5">
        <f t="shared" si="8"/>
        <v>139156.27505247755</v>
      </c>
      <c r="F33" s="2"/>
      <c r="G33" s="2"/>
      <c r="H33" s="2"/>
      <c r="I33" s="2"/>
      <c r="J33" s="2"/>
      <c r="K33" s="2"/>
    </row>
    <row r="34" spans="1:11" x14ac:dyDescent="0.25">
      <c r="A34" s="2">
        <f t="shared" si="2"/>
        <v>25</v>
      </c>
      <c r="B34" s="2">
        <f t="shared" si="6"/>
        <v>139156.27505247755</v>
      </c>
      <c r="C34" s="2">
        <f t="shared" si="7"/>
        <v>2783.1255010495511</v>
      </c>
      <c r="D34" s="2">
        <f t="shared" si="1"/>
        <v>3216.8744989504489</v>
      </c>
      <c r="E34" s="5">
        <f t="shared" si="8"/>
        <v>135939.40055352708</v>
      </c>
      <c r="F34" s="2"/>
      <c r="G34" s="2"/>
      <c r="H34" s="2"/>
      <c r="I34" s="2"/>
      <c r="J34" s="2"/>
      <c r="K34" s="2"/>
    </row>
    <row r="35" spans="1:11" x14ac:dyDescent="0.25">
      <c r="A35" s="2">
        <f t="shared" si="2"/>
        <v>26</v>
      </c>
      <c r="B35" s="2">
        <f t="shared" si="6"/>
        <v>135939.40055352708</v>
      </c>
      <c r="C35" s="2">
        <f t="shared" si="7"/>
        <v>2718.7880110705419</v>
      </c>
      <c r="D35" s="2">
        <f t="shared" si="1"/>
        <v>3281.2119889294581</v>
      </c>
      <c r="E35" s="5">
        <f t="shared" si="8"/>
        <v>132658.18856459763</v>
      </c>
      <c r="F35" s="2"/>
      <c r="G35" s="2"/>
      <c r="H35" s="2"/>
      <c r="I35" s="2"/>
      <c r="J35" s="2"/>
      <c r="K35" s="2"/>
    </row>
    <row r="36" spans="1:11" x14ac:dyDescent="0.25">
      <c r="A36" s="2">
        <f t="shared" si="2"/>
        <v>27</v>
      </c>
      <c r="B36" s="2">
        <f t="shared" si="6"/>
        <v>132658.18856459763</v>
      </c>
      <c r="C36" s="2">
        <f t="shared" si="7"/>
        <v>2653.1637712919528</v>
      </c>
      <c r="D36" s="2">
        <f t="shared" si="1"/>
        <v>3346.8362287080472</v>
      </c>
      <c r="E36" s="5">
        <f t="shared" si="8"/>
        <v>129311.35233588958</v>
      </c>
      <c r="F36" s="2"/>
      <c r="G36" s="2"/>
      <c r="H36" s="2"/>
      <c r="I36" s="2"/>
      <c r="J36" s="2"/>
      <c r="K36" s="2"/>
    </row>
    <row r="37" spans="1:11" x14ac:dyDescent="0.25">
      <c r="A37" s="2">
        <f t="shared" si="2"/>
        <v>28</v>
      </c>
      <c r="B37" s="2">
        <f t="shared" si="6"/>
        <v>129311.35233588958</v>
      </c>
      <c r="C37" s="2">
        <f t="shared" si="7"/>
        <v>2586.2270467177914</v>
      </c>
      <c r="D37" s="2">
        <f t="shared" si="1"/>
        <v>3413.7729532822086</v>
      </c>
      <c r="E37" s="5">
        <f t="shared" si="8"/>
        <v>125897.57938260736</v>
      </c>
      <c r="F37" s="2"/>
      <c r="G37" s="2"/>
      <c r="H37" s="2"/>
      <c r="I37" s="2"/>
      <c r="J37" s="2"/>
      <c r="K37" s="2"/>
    </row>
    <row r="38" spans="1:11" x14ac:dyDescent="0.25">
      <c r="A38" s="2">
        <f t="shared" si="2"/>
        <v>29</v>
      </c>
      <c r="B38" s="2">
        <f t="shared" si="6"/>
        <v>125897.57938260736</v>
      </c>
      <c r="C38" s="2">
        <f t="shared" si="7"/>
        <v>2517.9515876521473</v>
      </c>
      <c r="D38" s="2">
        <f t="shared" si="1"/>
        <v>3482.0484123478527</v>
      </c>
      <c r="E38" s="5">
        <f t="shared" si="8"/>
        <v>122415.53097025951</v>
      </c>
      <c r="F38" s="2"/>
      <c r="G38" s="2"/>
      <c r="H38" s="2"/>
      <c r="I38" s="2"/>
      <c r="J38" s="2"/>
      <c r="K38" s="2"/>
    </row>
    <row r="39" spans="1:11" x14ac:dyDescent="0.25">
      <c r="A39" s="2">
        <f t="shared" si="2"/>
        <v>30</v>
      </c>
      <c r="B39" s="2">
        <f>IF(A39 &lt;&gt; "", E38,"")</f>
        <v>122415.53097025951</v>
      </c>
      <c r="C39" s="2">
        <f t="shared" si="7"/>
        <v>2448.3106194051902</v>
      </c>
      <c r="D39" s="2">
        <f t="shared" si="1"/>
        <v>3551.6893805948098</v>
      </c>
      <c r="E39" s="5">
        <f>IF(A39 &lt;&gt; "",B39 - D39, "")</f>
        <v>118863.84158966471</v>
      </c>
      <c r="F39" s="2"/>
      <c r="G39" s="2"/>
      <c r="H39" s="2"/>
      <c r="I39" s="2"/>
      <c r="J39" s="2"/>
      <c r="K39" s="2"/>
    </row>
    <row r="40" spans="1:11" x14ac:dyDescent="0.25">
      <c r="A40" s="2">
        <f t="shared" si="2"/>
        <v>31</v>
      </c>
      <c r="B40" s="2">
        <f t="shared" ref="B40:B56" si="9">IF(A40 &lt;&gt; "", E39,"")</f>
        <v>118863.84158966471</v>
      </c>
      <c r="C40" s="2">
        <f t="shared" si="7"/>
        <v>2377.2768317932941</v>
      </c>
      <c r="D40" s="2">
        <f t="shared" si="1"/>
        <v>3622.7231682067059</v>
      </c>
      <c r="E40" s="5">
        <f t="shared" ref="E40:E56" si="10">IF(A40 &lt;&gt; "",B40 - D40, "")</f>
        <v>115241.118421458</v>
      </c>
      <c r="F40" s="2"/>
      <c r="G40" s="2"/>
      <c r="H40" s="2"/>
      <c r="I40" s="2"/>
      <c r="J40" s="2"/>
      <c r="K40" s="2"/>
    </row>
    <row r="41" spans="1:11" x14ac:dyDescent="0.25">
      <c r="A41" s="2">
        <f t="shared" si="2"/>
        <v>32</v>
      </c>
      <c r="B41" s="2">
        <f t="shared" si="9"/>
        <v>115241.118421458</v>
      </c>
      <c r="C41" s="2">
        <f t="shared" si="7"/>
        <v>2304.8223684291602</v>
      </c>
      <c r="D41" s="2">
        <f t="shared" si="1"/>
        <v>3695.1776315708398</v>
      </c>
      <c r="E41" s="5">
        <f t="shared" si="10"/>
        <v>111545.94078988716</v>
      </c>
      <c r="F41" s="2"/>
      <c r="G41" s="2"/>
      <c r="H41" s="2"/>
      <c r="I41" s="2"/>
      <c r="J41" s="2"/>
      <c r="K41" s="2"/>
    </row>
    <row r="42" spans="1:11" x14ac:dyDescent="0.25">
      <c r="A42" s="2">
        <f t="shared" si="2"/>
        <v>33</v>
      </c>
      <c r="B42" s="2">
        <f t="shared" si="9"/>
        <v>111545.94078988716</v>
      </c>
      <c r="C42" s="2">
        <f t="shared" si="7"/>
        <v>2230.9188157977433</v>
      </c>
      <c r="D42" s="2">
        <f t="shared" si="1"/>
        <v>3769.0811842022567</v>
      </c>
      <c r="E42" s="5">
        <f t="shared" si="10"/>
        <v>107776.85960568491</v>
      </c>
      <c r="F42" s="2"/>
      <c r="G42" s="2"/>
      <c r="H42" s="2"/>
      <c r="I42" s="2"/>
      <c r="J42" s="2"/>
      <c r="K42" s="2"/>
    </row>
    <row r="43" spans="1:11" x14ac:dyDescent="0.25">
      <c r="A43" s="2">
        <f t="shared" si="2"/>
        <v>34</v>
      </c>
      <c r="B43" s="2">
        <f t="shared" si="9"/>
        <v>107776.85960568491</v>
      </c>
      <c r="C43" s="2">
        <f t="shared" si="7"/>
        <v>2155.537192113698</v>
      </c>
      <c r="D43" s="2">
        <f t="shared" si="1"/>
        <v>3844.462807886302</v>
      </c>
      <c r="E43" s="5">
        <f t="shared" si="10"/>
        <v>103932.3967977986</v>
      </c>
      <c r="F43" s="2"/>
      <c r="G43" s="2"/>
      <c r="H43" s="2"/>
      <c r="I43" s="2"/>
      <c r="J43" s="2"/>
      <c r="K43" s="2"/>
    </row>
    <row r="44" spans="1:11" x14ac:dyDescent="0.25">
      <c r="A44" s="2">
        <f t="shared" si="2"/>
        <v>35</v>
      </c>
      <c r="B44" s="2">
        <f t="shared" si="9"/>
        <v>103932.3967977986</v>
      </c>
      <c r="C44" s="2">
        <f t="shared" ref="C44:C89" si="11">IF(A44 &lt;&gt; "", B44 * $C$5,"")</f>
        <v>2078.6479359559721</v>
      </c>
      <c r="D44" s="2">
        <f t="shared" si="1"/>
        <v>3921.3520640440279</v>
      </c>
      <c r="E44" s="5">
        <f t="shared" si="10"/>
        <v>100011.04473375458</v>
      </c>
      <c r="F44" s="2"/>
      <c r="G44" s="2"/>
      <c r="H44" s="2"/>
      <c r="I44" s="2"/>
      <c r="J44" s="2"/>
      <c r="K44" s="2"/>
    </row>
    <row r="45" spans="1:11" x14ac:dyDescent="0.25">
      <c r="A45" s="2">
        <f t="shared" si="2"/>
        <v>36</v>
      </c>
      <c r="B45" s="2">
        <f t="shared" si="9"/>
        <v>100011.04473375458</v>
      </c>
      <c r="C45" s="2">
        <f t="shared" si="11"/>
        <v>2000.2208946750916</v>
      </c>
      <c r="D45" s="2">
        <f t="shared" si="1"/>
        <v>3999.7791053249084</v>
      </c>
      <c r="E45" s="5">
        <f t="shared" si="10"/>
        <v>96011.265628429668</v>
      </c>
      <c r="F45" s="2"/>
      <c r="G45" s="2"/>
      <c r="H45" s="2"/>
      <c r="I45" s="2"/>
      <c r="J45" s="2"/>
      <c r="K45" s="2"/>
    </row>
    <row r="46" spans="1:11" x14ac:dyDescent="0.25">
      <c r="A46" s="2">
        <f t="shared" si="2"/>
        <v>37</v>
      </c>
      <c r="B46" s="2">
        <f t="shared" si="9"/>
        <v>96011.265628429668</v>
      </c>
      <c r="C46" s="2">
        <f t="shared" si="11"/>
        <v>1920.2253125685934</v>
      </c>
      <c r="D46" s="2">
        <f t="shared" si="1"/>
        <v>4079.7746874314066</v>
      </c>
      <c r="E46" s="5">
        <f t="shared" si="10"/>
        <v>91931.490940998265</v>
      </c>
      <c r="F46" s="2"/>
      <c r="G46" s="2"/>
      <c r="H46" s="2"/>
      <c r="I46" s="2"/>
      <c r="J46" s="2"/>
      <c r="K46" s="2"/>
    </row>
    <row r="47" spans="1:11" x14ac:dyDescent="0.25">
      <c r="A47" s="2">
        <f t="shared" si="2"/>
        <v>38</v>
      </c>
      <c r="B47" s="2">
        <f t="shared" si="9"/>
        <v>91931.490940998265</v>
      </c>
      <c r="C47" s="2">
        <f t="shared" si="11"/>
        <v>1838.6298188199653</v>
      </c>
      <c r="D47" s="2">
        <f t="shared" si="1"/>
        <v>4161.3701811800347</v>
      </c>
      <c r="E47" s="5">
        <f t="shared" si="10"/>
        <v>87770.120759818237</v>
      </c>
      <c r="F47" s="2"/>
      <c r="G47" s="2"/>
      <c r="H47" s="2"/>
      <c r="I47" s="2"/>
      <c r="J47" s="2"/>
      <c r="K47" s="2"/>
    </row>
    <row r="48" spans="1:11" x14ac:dyDescent="0.25">
      <c r="A48" s="2">
        <f t="shared" si="2"/>
        <v>39</v>
      </c>
      <c r="B48" s="2">
        <f t="shared" si="9"/>
        <v>87770.120759818237</v>
      </c>
      <c r="C48" s="2">
        <f t="shared" si="11"/>
        <v>1755.4024151963647</v>
      </c>
      <c r="D48" s="2">
        <f t="shared" si="1"/>
        <v>4244.5975848036351</v>
      </c>
      <c r="E48" s="5">
        <f t="shared" si="10"/>
        <v>83525.523175014605</v>
      </c>
      <c r="F48" s="2"/>
      <c r="G48" s="2"/>
      <c r="H48" s="2"/>
      <c r="I48" s="2"/>
      <c r="J48" s="2"/>
      <c r="K48" s="2"/>
    </row>
    <row r="49" spans="1:11" x14ac:dyDescent="0.25">
      <c r="A49" s="2">
        <f t="shared" si="2"/>
        <v>40</v>
      </c>
      <c r="B49" s="2">
        <f t="shared" si="9"/>
        <v>83525.523175014605</v>
      </c>
      <c r="C49" s="2">
        <f t="shared" si="11"/>
        <v>1670.5104635002922</v>
      </c>
      <c r="D49" s="2">
        <f t="shared" si="1"/>
        <v>4329.4895364997083</v>
      </c>
      <c r="E49" s="5">
        <f t="shared" si="10"/>
        <v>79196.033638514898</v>
      </c>
      <c r="F49" s="2"/>
      <c r="G49" s="2"/>
      <c r="H49" s="2"/>
      <c r="I49" s="2"/>
      <c r="J49" s="2"/>
      <c r="K49" s="2"/>
    </row>
    <row r="50" spans="1:11" x14ac:dyDescent="0.25">
      <c r="A50" s="2">
        <f t="shared" si="2"/>
        <v>41</v>
      </c>
      <c r="B50" s="2">
        <f t="shared" si="9"/>
        <v>79196.033638514898</v>
      </c>
      <c r="C50" s="2">
        <f t="shared" si="11"/>
        <v>1583.9206727702981</v>
      </c>
      <c r="D50" s="2">
        <f t="shared" si="1"/>
        <v>4416.0793272297014</v>
      </c>
      <c r="E50" s="5">
        <f t="shared" si="10"/>
        <v>74779.954311285197</v>
      </c>
      <c r="F50" s="2"/>
      <c r="G50" s="2"/>
      <c r="H50" s="2"/>
      <c r="I50" s="2"/>
      <c r="J50" s="2"/>
      <c r="K50" s="2"/>
    </row>
    <row r="51" spans="1:11" x14ac:dyDescent="0.25">
      <c r="A51" s="2">
        <f t="shared" si="2"/>
        <v>42</v>
      </c>
      <c r="B51" s="2">
        <f t="shared" si="9"/>
        <v>74779.954311285197</v>
      </c>
      <c r="C51" s="2">
        <f t="shared" si="11"/>
        <v>1495.599086225704</v>
      </c>
      <c r="D51" s="2">
        <f t="shared" si="1"/>
        <v>4504.400913774296</v>
      </c>
      <c r="E51" s="5">
        <f t="shared" si="10"/>
        <v>70275.553397510899</v>
      </c>
      <c r="F51" s="2"/>
      <c r="G51" s="2"/>
      <c r="H51" s="2"/>
      <c r="I51" s="2"/>
      <c r="J51" s="2"/>
      <c r="K51" s="2"/>
    </row>
    <row r="52" spans="1:11" x14ac:dyDescent="0.25">
      <c r="A52" s="2">
        <f t="shared" si="2"/>
        <v>43</v>
      </c>
      <c r="B52" s="2">
        <f t="shared" si="9"/>
        <v>70275.553397510899</v>
      </c>
      <c r="C52" s="2">
        <f t="shared" si="11"/>
        <v>1405.5110679502179</v>
      </c>
      <c r="D52" s="2">
        <f t="shared" si="1"/>
        <v>4594.4889320497823</v>
      </c>
      <c r="E52" s="5">
        <f t="shared" si="10"/>
        <v>65681.064465461124</v>
      </c>
      <c r="F52" s="2"/>
      <c r="G52" s="2"/>
      <c r="H52" s="2"/>
      <c r="I52" s="2"/>
      <c r="J52" s="2"/>
      <c r="K52" s="2"/>
    </row>
    <row r="53" spans="1:11" x14ac:dyDescent="0.25">
      <c r="A53" s="2">
        <f t="shared" si="2"/>
        <v>44</v>
      </c>
      <c r="B53" s="2">
        <f t="shared" si="9"/>
        <v>65681.064465461124</v>
      </c>
      <c r="C53" s="2">
        <f t="shared" si="11"/>
        <v>1313.6212893092224</v>
      </c>
      <c r="D53" s="2">
        <f t="shared" si="1"/>
        <v>4686.3787106907776</v>
      </c>
      <c r="E53" s="5">
        <f t="shared" si="10"/>
        <v>60994.685754770348</v>
      </c>
      <c r="F53" s="2"/>
      <c r="G53" s="2"/>
      <c r="H53" s="2"/>
      <c r="I53" s="2"/>
      <c r="J53" s="2"/>
      <c r="K53" s="2"/>
    </row>
    <row r="54" spans="1:11" x14ac:dyDescent="0.25">
      <c r="A54" s="2">
        <f t="shared" si="2"/>
        <v>45</v>
      </c>
      <c r="B54" s="2">
        <f t="shared" si="9"/>
        <v>60994.685754770348</v>
      </c>
      <c r="C54" s="2">
        <f t="shared" si="11"/>
        <v>1219.8937150954071</v>
      </c>
      <c r="D54" s="2">
        <f t="shared" si="1"/>
        <v>4780.1062849045929</v>
      </c>
      <c r="E54" s="5">
        <f t="shared" si="10"/>
        <v>56214.579469865756</v>
      </c>
      <c r="F54" s="2"/>
      <c r="G54" s="2"/>
      <c r="H54" s="2"/>
      <c r="I54" s="2"/>
      <c r="J54" s="2"/>
      <c r="K54" s="2"/>
    </row>
    <row r="55" spans="1:11" x14ac:dyDescent="0.25">
      <c r="A55" s="2">
        <f t="shared" si="2"/>
        <v>46</v>
      </c>
      <c r="B55" s="2">
        <f t="shared" si="9"/>
        <v>56214.579469865756</v>
      </c>
      <c r="C55" s="2">
        <f t="shared" si="11"/>
        <v>1124.2915893973152</v>
      </c>
      <c r="D55" s="2">
        <f t="shared" si="1"/>
        <v>4875.708410602685</v>
      </c>
      <c r="E55" s="5">
        <f t="shared" si="10"/>
        <v>51338.871059263067</v>
      </c>
      <c r="F55" s="2"/>
      <c r="G55" s="2"/>
      <c r="H55" s="2"/>
      <c r="I55" s="2"/>
      <c r="J55" s="2"/>
      <c r="K55" s="2"/>
    </row>
    <row r="56" spans="1:11" x14ac:dyDescent="0.25">
      <c r="A56" s="2">
        <f t="shared" si="2"/>
        <v>47</v>
      </c>
      <c r="B56" s="2">
        <f t="shared" si="9"/>
        <v>51338.871059263067</v>
      </c>
      <c r="C56" s="2">
        <f t="shared" si="11"/>
        <v>1026.7774211852613</v>
      </c>
      <c r="D56" s="2">
        <f t="shared" si="1"/>
        <v>4973.2225788147389</v>
      </c>
      <c r="E56" s="5">
        <f t="shared" si="10"/>
        <v>46365.648480448326</v>
      </c>
      <c r="F56" s="2"/>
      <c r="G56" s="2"/>
      <c r="H56" s="2"/>
      <c r="I56" s="2"/>
      <c r="J56" s="2"/>
      <c r="K56" s="2"/>
    </row>
    <row r="57" spans="1:11" x14ac:dyDescent="0.25">
      <c r="A57" s="2">
        <f t="shared" si="2"/>
        <v>48</v>
      </c>
      <c r="B57" s="2">
        <f>IF(A57 &lt;&gt; "", E56,"")</f>
        <v>46365.648480448326</v>
      </c>
      <c r="C57" s="2">
        <f t="shared" si="11"/>
        <v>927.31296960896657</v>
      </c>
      <c r="D57" s="2">
        <f t="shared" si="1"/>
        <v>5072.6870303910337</v>
      </c>
      <c r="E57" s="5">
        <f>IF(A57 &lt;&gt; "",B57 - D57, "")</f>
        <v>41292.961450057293</v>
      </c>
      <c r="F57" s="2"/>
      <c r="G57" s="2"/>
      <c r="H57" s="2"/>
      <c r="I57" s="2"/>
      <c r="J57" s="2"/>
      <c r="K57" s="2"/>
    </row>
    <row r="58" spans="1:11" x14ac:dyDescent="0.25">
      <c r="A58" s="2">
        <f t="shared" si="2"/>
        <v>49</v>
      </c>
      <c r="B58" s="2">
        <f t="shared" ref="B58:B84" si="12">IF(A58 &lt;&gt; "", E57,"")</f>
        <v>41292.961450057293</v>
      </c>
      <c r="C58" s="2">
        <f t="shared" si="11"/>
        <v>825.85922900114588</v>
      </c>
      <c r="D58" s="2">
        <f t="shared" si="1"/>
        <v>5174.1407709988544</v>
      </c>
      <c r="E58" s="5">
        <f t="shared" ref="E58:E84" si="13">IF(A58 &lt;&gt; "",B58 - D58, "")</f>
        <v>36118.820679058437</v>
      </c>
      <c r="F58" s="2"/>
      <c r="G58" s="2"/>
      <c r="H58" s="2"/>
      <c r="I58" s="2"/>
      <c r="J58" s="2"/>
      <c r="K58" s="2"/>
    </row>
    <row r="59" spans="1:11" x14ac:dyDescent="0.25">
      <c r="A59" s="2">
        <f t="shared" si="2"/>
        <v>50</v>
      </c>
      <c r="B59" s="2">
        <f t="shared" si="12"/>
        <v>36118.820679058437</v>
      </c>
      <c r="C59" s="2">
        <f t="shared" si="11"/>
        <v>722.37641358116878</v>
      </c>
      <c r="D59" s="2">
        <f t="shared" si="1"/>
        <v>5277.6235864188311</v>
      </c>
      <c r="E59" s="5">
        <f t="shared" si="13"/>
        <v>30841.197092639606</v>
      </c>
      <c r="F59" s="2"/>
      <c r="G59" s="2"/>
      <c r="H59" s="2"/>
      <c r="I59" s="2"/>
      <c r="J59" s="2"/>
      <c r="K59" s="2"/>
    </row>
    <row r="60" spans="1:11" x14ac:dyDescent="0.25">
      <c r="A60" s="2">
        <f t="shared" si="2"/>
        <v>51</v>
      </c>
      <c r="B60" s="2">
        <f t="shared" si="12"/>
        <v>30841.197092639606</v>
      </c>
      <c r="C60" s="2">
        <f t="shared" si="11"/>
        <v>616.82394185279213</v>
      </c>
      <c r="D60" s="2">
        <f t="shared" si="1"/>
        <v>5383.1760581472081</v>
      </c>
      <c r="E60" s="5">
        <f t="shared" si="13"/>
        <v>25458.021034492398</v>
      </c>
      <c r="F60" s="2"/>
      <c r="G60" s="2"/>
      <c r="H60" s="2"/>
      <c r="I60" s="2"/>
      <c r="J60" s="2"/>
      <c r="K60" s="2"/>
    </row>
    <row r="61" spans="1:11" x14ac:dyDescent="0.25">
      <c r="A61" s="2">
        <f t="shared" si="2"/>
        <v>52</v>
      </c>
      <c r="B61" s="2">
        <f t="shared" si="12"/>
        <v>25458.021034492398</v>
      </c>
      <c r="C61" s="2">
        <f t="shared" si="11"/>
        <v>509.16042068984797</v>
      </c>
      <c r="D61" s="2">
        <f t="shared" si="1"/>
        <v>5490.8395793101517</v>
      </c>
      <c r="E61" s="5">
        <f t="shared" si="13"/>
        <v>19967.181455182246</v>
      </c>
    </row>
    <row r="62" spans="1:11" x14ac:dyDescent="0.25">
      <c r="A62" s="2">
        <f t="shared" si="2"/>
        <v>53</v>
      </c>
      <c r="B62" s="2">
        <f t="shared" si="12"/>
        <v>19967.181455182246</v>
      </c>
      <c r="C62" s="2">
        <f t="shared" si="11"/>
        <v>399.34362910364496</v>
      </c>
      <c r="D62" s="2">
        <f t="shared" si="1"/>
        <v>5600.6563708963549</v>
      </c>
      <c r="E62" s="5">
        <f t="shared" si="13"/>
        <v>14366.525084285891</v>
      </c>
    </row>
    <row r="63" spans="1:11" x14ac:dyDescent="0.25">
      <c r="A63" s="2">
        <f t="shared" si="2"/>
        <v>54</v>
      </c>
      <c r="B63" s="2">
        <f t="shared" si="12"/>
        <v>14366.525084285891</v>
      </c>
      <c r="C63" s="2">
        <f t="shared" si="11"/>
        <v>287.33050168571782</v>
      </c>
      <c r="D63" s="2">
        <f t="shared" si="1"/>
        <v>5712.6694983142825</v>
      </c>
      <c r="E63" s="5">
        <f t="shared" si="13"/>
        <v>8653.8555859716089</v>
      </c>
    </row>
    <row r="64" spans="1:11" x14ac:dyDescent="0.25">
      <c r="A64" s="2">
        <f t="shared" si="2"/>
        <v>55</v>
      </c>
      <c r="B64" s="2">
        <f t="shared" si="12"/>
        <v>8653.8555859716089</v>
      </c>
      <c r="C64" s="2">
        <f t="shared" si="11"/>
        <v>173.07711171943217</v>
      </c>
      <c r="D64" s="2">
        <f t="shared" si="1"/>
        <v>5826.9228882805683</v>
      </c>
      <c r="E64" s="5">
        <f t="shared" si="13"/>
        <v>2826.9326976910406</v>
      </c>
    </row>
    <row r="65" spans="1:5" x14ac:dyDescent="0.25">
      <c r="A65" s="2">
        <f t="shared" si="2"/>
        <v>56</v>
      </c>
      <c r="B65" s="2">
        <f t="shared" si="12"/>
        <v>2826.9326976910406</v>
      </c>
      <c r="C65" s="2">
        <f t="shared" si="11"/>
        <v>56.538653953820813</v>
      </c>
      <c r="D65" s="2">
        <f t="shared" si="1"/>
        <v>2826.9326976910406</v>
      </c>
      <c r="E65" s="5">
        <f t="shared" si="13"/>
        <v>0</v>
      </c>
    </row>
    <row r="66" spans="1:5" x14ac:dyDescent="0.25">
      <c r="A66" s="2" t="str">
        <f>IF(E65 &gt; 0,A65+1,"")</f>
        <v/>
      </c>
      <c r="B66" s="2" t="str">
        <f t="shared" ref="B66:B78" si="14">IF(A66 &lt;&gt; "", E65,"")</f>
        <v/>
      </c>
      <c r="C66" s="2" t="str">
        <f t="shared" ref="C66:C78" si="15">IF(A66 &lt;&gt; "", B66 * $C$5,"")</f>
        <v/>
      </c>
      <c r="D66" s="2" t="e">
        <f t="shared" ref="D66:D78" si="16">IF(B66+C66 &lt; $C$7,B66,IF(A66 &lt;&gt; "", $C$7 - C66,""))</f>
        <v>#VALUE!</v>
      </c>
      <c r="E66" s="5" t="str">
        <f t="shared" ref="E66:E78" si="17">IF(A66 &lt;&gt; "",B66 - D66, "")</f>
        <v/>
      </c>
    </row>
    <row r="67" spans="1:5" x14ac:dyDescent="0.25">
      <c r="A67" s="2" t="e">
        <f t="shared" si="2"/>
        <v>#VALUE!</v>
      </c>
      <c r="B67" s="2" t="e">
        <f t="shared" si="14"/>
        <v>#VALUE!</v>
      </c>
      <c r="C67" s="2" t="e">
        <f t="shared" si="15"/>
        <v>#VALUE!</v>
      </c>
      <c r="D67" s="2" t="e">
        <f t="shared" si="16"/>
        <v>#VALUE!</v>
      </c>
      <c r="E67" s="5" t="e">
        <f t="shared" si="17"/>
        <v>#VALUE!</v>
      </c>
    </row>
    <row r="68" spans="1:5" x14ac:dyDescent="0.25">
      <c r="A68" s="2" t="e">
        <f t="shared" si="2"/>
        <v>#VALUE!</v>
      </c>
      <c r="B68" s="2" t="e">
        <f t="shared" si="14"/>
        <v>#VALUE!</v>
      </c>
      <c r="C68" s="2" t="e">
        <f t="shared" si="15"/>
        <v>#VALUE!</v>
      </c>
      <c r="D68" s="2" t="e">
        <f t="shared" si="16"/>
        <v>#VALUE!</v>
      </c>
      <c r="E68" s="5" t="e">
        <f t="shared" si="17"/>
        <v>#VALUE!</v>
      </c>
    </row>
    <row r="69" spans="1:5" x14ac:dyDescent="0.25">
      <c r="A69" s="2" t="e">
        <f t="shared" si="2"/>
        <v>#VALUE!</v>
      </c>
      <c r="B69" s="2" t="e">
        <f t="shared" si="14"/>
        <v>#VALUE!</v>
      </c>
      <c r="C69" s="2" t="e">
        <f t="shared" si="15"/>
        <v>#VALUE!</v>
      </c>
      <c r="D69" s="2" t="e">
        <f t="shared" si="16"/>
        <v>#VALUE!</v>
      </c>
      <c r="E69" s="5" t="e">
        <f t="shared" si="17"/>
        <v>#VALUE!</v>
      </c>
    </row>
    <row r="70" spans="1:5" x14ac:dyDescent="0.25">
      <c r="A70" s="2" t="e">
        <f t="shared" si="2"/>
        <v>#VALUE!</v>
      </c>
      <c r="B70" s="2" t="e">
        <f t="shared" si="14"/>
        <v>#VALUE!</v>
      </c>
      <c r="C70" s="2" t="e">
        <f t="shared" si="15"/>
        <v>#VALUE!</v>
      </c>
      <c r="D70" s="2" t="e">
        <f t="shared" si="16"/>
        <v>#VALUE!</v>
      </c>
      <c r="E70" s="5" t="e">
        <f t="shared" si="17"/>
        <v>#VALUE!</v>
      </c>
    </row>
    <row r="71" spans="1:5" x14ac:dyDescent="0.25">
      <c r="A71" s="2" t="e">
        <f t="shared" si="2"/>
        <v>#VALUE!</v>
      </c>
      <c r="B71" s="2" t="e">
        <f t="shared" si="14"/>
        <v>#VALUE!</v>
      </c>
      <c r="C71" s="2" t="e">
        <f t="shared" si="15"/>
        <v>#VALUE!</v>
      </c>
      <c r="D71" s="2" t="e">
        <f t="shared" si="16"/>
        <v>#VALUE!</v>
      </c>
      <c r="E71" s="5" t="e">
        <f t="shared" si="17"/>
        <v>#VALUE!</v>
      </c>
    </row>
    <row r="72" spans="1:5" x14ac:dyDescent="0.25">
      <c r="A72" s="2" t="e">
        <f t="shared" si="2"/>
        <v>#VALUE!</v>
      </c>
      <c r="B72" s="2" t="e">
        <f t="shared" si="14"/>
        <v>#VALUE!</v>
      </c>
      <c r="C72" s="2" t="e">
        <f t="shared" si="15"/>
        <v>#VALUE!</v>
      </c>
      <c r="D72" s="2" t="e">
        <f t="shared" si="16"/>
        <v>#VALUE!</v>
      </c>
      <c r="E72" s="5" t="e">
        <f t="shared" si="17"/>
        <v>#VALUE!</v>
      </c>
    </row>
    <row r="73" spans="1:5" x14ac:dyDescent="0.25">
      <c r="A73" s="2" t="e">
        <f t="shared" ref="A12:A74" si="18">IF(E72 &gt;= 0,A72+1,"")</f>
        <v>#VALUE!</v>
      </c>
      <c r="B73" s="2" t="e">
        <f t="shared" si="14"/>
        <v>#VALUE!</v>
      </c>
      <c r="C73" s="2" t="e">
        <f t="shared" si="15"/>
        <v>#VALUE!</v>
      </c>
      <c r="D73" s="2" t="e">
        <f t="shared" si="16"/>
        <v>#VALUE!</v>
      </c>
      <c r="E73" s="5" t="e">
        <f t="shared" si="17"/>
        <v>#VALUE!</v>
      </c>
    </row>
    <row r="74" spans="1:5" x14ac:dyDescent="0.25">
      <c r="A74" s="2" t="e">
        <f t="shared" si="18"/>
        <v>#VALUE!</v>
      </c>
      <c r="B74" s="2" t="e">
        <f t="shared" si="14"/>
        <v>#VALUE!</v>
      </c>
      <c r="C74" s="2" t="e">
        <f t="shared" si="15"/>
        <v>#VALUE!</v>
      </c>
      <c r="D74" s="2" t="e">
        <f t="shared" si="16"/>
        <v>#VALUE!</v>
      </c>
      <c r="E74" s="5" t="e">
        <f t="shared" si="17"/>
        <v>#VALUE!</v>
      </c>
    </row>
    <row r="75" spans="1:5" x14ac:dyDescent="0.25">
      <c r="A75" s="2" t="e">
        <f t="shared" ref="A12:A75" si="19">IF(AND(E74 &lt;&gt; "", E74 &gt;= 0),A74+1,"")</f>
        <v>#VALUE!</v>
      </c>
      <c r="B75" s="2" t="e">
        <f t="shared" si="14"/>
        <v>#VALUE!</v>
      </c>
      <c r="C75" s="2" t="e">
        <f t="shared" si="15"/>
        <v>#VALUE!</v>
      </c>
      <c r="D75" s="2" t="e">
        <f t="shared" si="16"/>
        <v>#VALUE!</v>
      </c>
      <c r="E75" s="5" t="e">
        <f t="shared" si="17"/>
        <v>#VALUE!</v>
      </c>
    </row>
    <row r="76" spans="1:5" x14ac:dyDescent="0.25">
      <c r="A76" s="2" t="e">
        <f t="shared" ref="A76:A80" si="20">IF(AND(E75 &lt;&gt; "", E75 &gt;= 0),A75+1,"")</f>
        <v>#VALUE!</v>
      </c>
      <c r="B76" s="2" t="e">
        <f t="shared" si="14"/>
        <v>#VALUE!</v>
      </c>
      <c r="C76" s="2" t="e">
        <f t="shared" si="15"/>
        <v>#VALUE!</v>
      </c>
      <c r="D76" s="2" t="e">
        <f t="shared" si="16"/>
        <v>#VALUE!</v>
      </c>
      <c r="E76" s="5" t="e">
        <f t="shared" si="17"/>
        <v>#VALUE!</v>
      </c>
    </row>
    <row r="77" spans="1:5" x14ac:dyDescent="0.25">
      <c r="A77" s="2" t="e">
        <f t="shared" si="20"/>
        <v>#VALUE!</v>
      </c>
      <c r="B77" s="2" t="e">
        <f t="shared" si="14"/>
        <v>#VALUE!</v>
      </c>
      <c r="C77" s="2" t="e">
        <f t="shared" si="15"/>
        <v>#VALUE!</v>
      </c>
      <c r="D77" s="2" t="e">
        <f t="shared" si="16"/>
        <v>#VALUE!</v>
      </c>
      <c r="E77" s="5" t="e">
        <f t="shared" si="17"/>
        <v>#VALUE!</v>
      </c>
    </row>
    <row r="78" spans="1:5" x14ac:dyDescent="0.25">
      <c r="A78" s="2" t="e">
        <f t="shared" si="20"/>
        <v>#VALUE!</v>
      </c>
      <c r="B78" s="2" t="e">
        <f t="shared" si="14"/>
        <v>#VALUE!</v>
      </c>
      <c r="C78" s="2" t="e">
        <f t="shared" si="15"/>
        <v>#VALUE!</v>
      </c>
      <c r="D78" s="2" t="e">
        <f t="shared" si="16"/>
        <v>#VALUE!</v>
      </c>
      <c r="E78" s="5" t="e">
        <f t="shared" si="17"/>
        <v>#VALUE!</v>
      </c>
    </row>
    <row r="79" spans="1:5" x14ac:dyDescent="0.25">
      <c r="A79" s="2" t="e">
        <f t="shared" si="20"/>
        <v>#VALUE!</v>
      </c>
      <c r="B79" s="2" t="e">
        <f t="shared" ref="B79:B80" si="21">IF(A79 &lt;&gt; "", E78,"")</f>
        <v>#VALUE!</v>
      </c>
      <c r="C79" s="2" t="e">
        <f t="shared" ref="C79:C80" si="22">IF(A79 &lt;&gt; "", B79 * $C$5,"")</f>
        <v>#VALUE!</v>
      </c>
      <c r="D79" s="2" t="e">
        <f t="shared" ref="D79:D80" si="23">IF(B79+C79 &lt; $C$7,B79,IF(A79 &lt;&gt; "", $C$7 - C79,""))</f>
        <v>#VALUE!</v>
      </c>
      <c r="E79" s="5" t="e">
        <f t="shared" ref="E79:E80" si="24">IF(A79 &lt;&gt; "",B79 - D79, "")</f>
        <v>#VALUE!</v>
      </c>
    </row>
    <row r="80" spans="1:5" x14ac:dyDescent="0.25">
      <c r="A80" s="2" t="e">
        <f t="shared" si="20"/>
        <v>#VALUE!</v>
      </c>
      <c r="B80" s="2" t="e">
        <f t="shared" si="21"/>
        <v>#VALUE!</v>
      </c>
      <c r="C80" s="2" t="e">
        <f t="shared" si="22"/>
        <v>#VALUE!</v>
      </c>
      <c r="D80" s="2" t="e">
        <f t="shared" si="23"/>
        <v>#VALUE!</v>
      </c>
      <c r="E80" s="5" t="e">
        <f t="shared" si="24"/>
        <v>#VALUE!</v>
      </c>
    </row>
    <row r="81" spans="1:5" x14ac:dyDescent="0.25">
      <c r="A81" s="2"/>
      <c r="B81" s="2"/>
      <c r="C81" s="2"/>
      <c r="D81" s="2"/>
      <c r="E81" s="5"/>
    </row>
    <row r="82" spans="1:5" x14ac:dyDescent="0.25">
      <c r="A82" s="2"/>
      <c r="B82" s="2"/>
      <c r="C82" s="2"/>
      <c r="D82" s="2"/>
      <c r="E82" s="5"/>
    </row>
    <row r="83" spans="1:5" x14ac:dyDescent="0.25">
      <c r="A83" s="2"/>
      <c r="B83" s="2"/>
      <c r="C83" s="2"/>
      <c r="D83" s="2"/>
      <c r="E83" s="5"/>
    </row>
    <row r="84" spans="1:5" x14ac:dyDescent="0.25">
      <c r="A84" s="2"/>
      <c r="B84" s="2"/>
      <c r="C84" s="2"/>
      <c r="D84" s="2"/>
      <c r="E84" s="5"/>
    </row>
    <row r="85" spans="1:5" x14ac:dyDescent="0.25">
      <c r="A85" s="2"/>
      <c r="B85" s="2"/>
      <c r="C85" s="2"/>
      <c r="D85" s="2"/>
      <c r="E85" s="5"/>
    </row>
    <row r="86" spans="1:5" x14ac:dyDescent="0.25">
      <c r="A86" s="2"/>
      <c r="B86" s="2"/>
      <c r="C86" s="2"/>
      <c r="D86" s="2"/>
      <c r="E86" s="5"/>
    </row>
    <row r="87" spans="1:5" x14ac:dyDescent="0.25">
      <c r="A87" s="2"/>
      <c r="B87" s="2"/>
      <c r="C87" s="2"/>
      <c r="D87" s="2"/>
      <c r="E87" s="5"/>
    </row>
    <row r="88" spans="1:5" x14ac:dyDescent="0.25">
      <c r="A88" s="2"/>
      <c r="B88" s="2"/>
      <c r="C88" s="2"/>
      <c r="D88" s="2"/>
      <c r="E88" s="5"/>
    </row>
    <row r="89" spans="1:5" x14ac:dyDescent="0.25">
      <c r="A89" s="2"/>
      <c r="B89" s="2"/>
      <c r="C89" s="2"/>
      <c r="D89" s="2"/>
      <c r="E89" s="5"/>
    </row>
    <row r="90" spans="1:5" x14ac:dyDescent="0.25">
      <c r="A90" s="2"/>
      <c r="B90" s="2"/>
      <c r="C90" s="2"/>
      <c r="D90" s="2"/>
      <c r="E90" s="5"/>
    </row>
  </sheetData>
  <mergeCells count="1">
    <mergeCell ref="B1:G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Klein.Marvin</dc:creator>
  <cp:lastModifiedBy>Klein.Marvin</cp:lastModifiedBy>
  <dcterms:created xsi:type="dcterms:W3CDTF">2017-09-22T09:30:50Z</dcterms:created>
  <dcterms:modified xsi:type="dcterms:W3CDTF">2017-09-22T10:44:42Z</dcterms:modified>
</cp:coreProperties>
</file>